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4TO TRIMESTRE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4000" windowHeight="9435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F30" i="1" l="1"/>
  <c r="F15" i="1"/>
  <c r="C17" i="1" l="1"/>
  <c r="G30" i="1" l="1"/>
  <c r="G29" i="1"/>
  <c r="G28" i="1"/>
  <c r="G27" i="1"/>
  <c r="G13" i="1"/>
  <c r="G16" i="1" l="1"/>
  <c r="G15" i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<sst xmlns="http://schemas.openxmlformats.org/spreadsheetml/2006/main" count="54" uniqueCount="45">
  <si>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</si>
  <si>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</si>
  <si>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</si>
  <si>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</si>
  <si>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</si>
  <si>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</si>
  <si>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</si>
  <si>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</si>
  <si>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</si>
  <si>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</si>
  <si>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</si>
  <si>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</si>
  <si>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</si>
  <si>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</si>
  <si>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</si>
  <si>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</si>
  <si>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</si>
  <si>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</si>
  <si>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</si>
  <si>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</si>
  <si>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</si>
  <si>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</si>
  <si>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</si>
  <si>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</si>
  <si>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</si>
  <si>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</si>
  <si>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</si>
  <si>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</si>
  <si>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</si>
  <si>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</si>
  <si>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</si>
  <si>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</si>
  <si>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</si>
  <si>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</si>
  <si>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</si>
  <si>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</si>
  <si>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</si>
  <si>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</si>
  <si>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SUBSISTEMA DE PREPARATORIA ABIERTA Y TELEBACHILLERATO DEL ESTADO DE CHIHUAHUA</t>
  </si>
  <si>
    <t xml:space="preserve">                    Mtra. Almendra del Carmen Piñon Cano</t>
  </si>
  <si>
    <t>C.P. Viena Georgina Covarrubias Ordóñez</t>
  </si>
  <si>
    <t xml:space="preserve">                                Directora Administrativa</t>
  </si>
  <si>
    <t xml:space="preserve">       Jefe Depto de Recursos Financieros</t>
  </si>
  <si>
    <t>Bajo protesta de decir la verdad declaramos que los Estados Financieros y sus Notas son razonablemente correctos y responsabilidad del emisor.</t>
  </si>
  <si>
    <t>Del 01 de enero de 2022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</si>
</sst>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0" fontId="2" fillId="0" borderId="0" xfId="0" applyFont="1" applyAlignment="1" applyProtection="1">
      <alignment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34" zoomScale="106" zoomScaleNormal="106" workbookViewId="0">
      <selection activeCell="B2" sqref="B2:G48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4" t="s">
        <v>38</v>
      </c>
      <c r="C2" s="45"/>
      <c r="D2" s="45"/>
      <c r="E2" s="45"/>
      <c r="F2" s="45"/>
      <c r="G2" s="46"/>
    </row>
    <row r="3" spans="2:7" x14ac:dyDescent="0.2">
      <c r="B3" s="47" t="s">
        <v>10</v>
      </c>
      <c r="C3" s="48"/>
      <c r="D3" s="48"/>
      <c r="E3" s="48"/>
      <c r="F3" s="48"/>
      <c r="G3" s="49"/>
    </row>
    <row r="4" spans="2:7" ht="12.75" thickBot="1" x14ac:dyDescent="0.25">
      <c r="B4" s="50" t="s">
        <v>44</v>
      </c>
      <c r="C4" s="51"/>
      <c r="D4" s="51"/>
      <c r="E4" s="51"/>
      <c r="F4" s="51"/>
      <c r="G4" s="52"/>
    </row>
    <row r="5" spans="2:7" ht="42" customHeight="1" thickBot="1" x14ac:dyDescent="0.25">
      <c r="B5" s="42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3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2476727.1800000002</v>
      </c>
      <c r="G13" s="20">
        <f>+F13</f>
        <v>2476727.1800000002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38734680</v>
      </c>
      <c r="D15" s="27">
        <v>-24671539.539999999</v>
      </c>
      <c r="E15" s="21">
        <f t="shared" si="0"/>
        <v>14063140.460000001</v>
      </c>
      <c r="F15" s="27">
        <f>12202227.71+1860912.75</f>
        <v>14063140.460000001</v>
      </c>
      <c r="G15" s="20">
        <f>+F15</f>
        <v>14063140.460000001</v>
      </c>
    </row>
    <row r="16" spans="2:7" ht="36" customHeight="1" x14ac:dyDescent="0.2">
      <c r="B16" s="14" t="s">
        <v>28</v>
      </c>
      <c r="C16" s="19"/>
      <c r="D16" s="27"/>
      <c r="E16" s="21">
        <f t="shared" si="0"/>
        <v>0</v>
      </c>
      <c r="F16" s="27"/>
      <c r="G16" s="20">
        <f>+F16</f>
        <v>0</v>
      </c>
    </row>
    <row r="17" spans="2:7" ht="24" customHeight="1" x14ac:dyDescent="0.2">
      <c r="B17" s="14" t="s">
        <v>29</v>
      </c>
      <c r="C17" s="19">
        <f>140409186.62+44600168</f>
        <v>185009354.62</v>
      </c>
      <c r="D17" s="27">
        <v>43004915.310000002</v>
      </c>
      <c r="E17" s="21">
        <f t="shared" si="0"/>
        <v>228014269.93000001</v>
      </c>
      <c r="F17" s="27">
        <v>228014268.99000001</v>
      </c>
      <c r="G17" s="20">
        <v>227857735.33000001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223744034.62</v>
      </c>
      <c r="D20" s="28">
        <f>SUM(D9:D18)</f>
        <v>18333375.770000003</v>
      </c>
      <c r="E20" s="22">
        <f>C20+D20</f>
        <v>242077410.39000002</v>
      </c>
      <c r="F20" s="28">
        <f>SUM(F9:F18)</f>
        <v>244554136.63</v>
      </c>
      <c r="G20" s="22">
        <f>SUM(G9:G18)</f>
        <v>244397602.97000003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2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3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194281716.28</v>
      </c>
      <c r="D26" s="20">
        <v>13748759.640000001</v>
      </c>
      <c r="E26" s="21">
        <f t="shared" ref="E26:E34" si="1">C26+D26</f>
        <v>208030475.92000002</v>
      </c>
      <c r="F26" s="20">
        <v>201112887.44999999</v>
      </c>
      <c r="G26" s="38">
        <v>196106141.31</v>
      </c>
    </row>
    <row r="27" spans="2:7" ht="12" customHeight="1" x14ac:dyDescent="0.2">
      <c r="B27" s="32" t="s">
        <v>12</v>
      </c>
      <c r="C27" s="20">
        <v>4869972</v>
      </c>
      <c r="D27" s="20">
        <f>3283334.8-95963.71</f>
        <v>3187371.09</v>
      </c>
      <c r="E27" s="21">
        <f t="shared" si="1"/>
        <v>8057343.0899999999</v>
      </c>
      <c r="F27" s="20">
        <v>6176115.5099999998</v>
      </c>
      <c r="G27" s="38">
        <f>+F27</f>
        <v>6176115.5099999998</v>
      </c>
    </row>
    <row r="28" spans="2:7" x14ac:dyDescent="0.2">
      <c r="B28" s="32" t="s">
        <v>13</v>
      </c>
      <c r="C28" s="20">
        <v>22192346.34</v>
      </c>
      <c r="D28" s="20">
        <v>1216230.1299999999</v>
      </c>
      <c r="E28" s="21">
        <f t="shared" si="1"/>
        <v>23408576.469999999</v>
      </c>
      <c r="F28" s="20">
        <v>22050283.68</v>
      </c>
      <c r="G28" s="38">
        <f>+F28</f>
        <v>22050283.68</v>
      </c>
    </row>
    <row r="29" spans="2:7" x14ac:dyDescent="0.2">
      <c r="B29" s="32" t="s">
        <v>14</v>
      </c>
      <c r="C29" s="20">
        <v>2400000</v>
      </c>
      <c r="D29" s="20">
        <v>-4939</v>
      </c>
      <c r="E29" s="21">
        <f t="shared" si="1"/>
        <v>2395061</v>
      </c>
      <c r="F29" s="20">
        <v>1900040</v>
      </c>
      <c r="G29" s="38">
        <f>+F29</f>
        <v>1900040</v>
      </c>
    </row>
    <row r="30" spans="2:7" x14ac:dyDescent="0.2">
      <c r="B30" s="32" t="s">
        <v>15</v>
      </c>
      <c r="C30" s="20">
        <v>0</v>
      </c>
      <c r="D30" s="20">
        <v>185953.91</v>
      </c>
      <c r="E30" s="21">
        <f t="shared" si="1"/>
        <v>185953.91</v>
      </c>
      <c r="F30" s="20">
        <f>79225.4+106728.51</f>
        <v>185953.90999999997</v>
      </c>
      <c r="G30" s="38">
        <f>+F30</f>
        <v>185953.90999999997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223744034.62</v>
      </c>
      <c r="D36" s="22">
        <f>SUM(D26:D34)</f>
        <v>18333375.77</v>
      </c>
      <c r="E36" s="22">
        <f>SUM(E26:E34)</f>
        <v>242077410.39000002</v>
      </c>
      <c r="F36" s="22">
        <f>SUM(F26:F34)</f>
        <v>231425280.54999998</v>
      </c>
      <c r="G36" s="39">
        <f>SUM(G26:G34)</f>
        <v>226418534.41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13128856.080000013</v>
      </c>
      <c r="G38" s="9">
        <f>G20-G36</f>
        <v>17979068.560000032</v>
      </c>
    </row>
    <row r="39" spans="2:7" s="10" customFormat="1" ht="15" customHeight="1" x14ac:dyDescent="0.2"/>
    <row r="40" spans="2:7" s="10" customFormat="1" x14ac:dyDescent="0.2">
      <c r="B40" s="41" t="s">
        <v>43</v>
      </c>
    </row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>
      <c r="B46" s="10" t="s">
        <v>39</v>
      </c>
      <c r="E46" s="10" t="s">
        <v>40</v>
      </c>
    </row>
    <row r="47" spans="2:7" s="10" customFormat="1" x14ac:dyDescent="0.2">
      <c r="B47" s="10" t="s">
        <v>41</v>
      </c>
      <c r="E47" s="10" t="s">
        <v>42</v>
      </c>
    </row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2023-01-30T20:28:20Z</cp:lastPrinted>
  <dcterms:created xsi:type="dcterms:W3CDTF">2019-12-11T17:18:27Z</dcterms:created>
  <dcterms:modified xsi:type="dcterms:W3CDTF">2023-01-30T20:28:20Z</dcterms:modified>
</cp:coreProperties>
</file>